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filterPrivacy="1" defaultThemeVersion="124226"/>
  <xr:revisionPtr revIDLastSave="149" documentId="13_ncr:1_{AC877873-5043-49E5-8550-57CA73B8F712}" xr6:coauthVersionLast="47" xr6:coauthVersionMax="47" xr10:uidLastSave="{D57D672E-E4BC-4102-B978-C0B08D9A248D}"/>
  <bookViews>
    <workbookView xWindow="-120" yWindow="-120" windowWidth="20730" windowHeight="11040" tabRatio="644" xr2:uid="{00000000-000D-0000-FFFF-FFFF00000000}"/>
  </bookViews>
  <sheets>
    <sheet name="BPU" sheetId="15" r:id="rId1"/>
    <sheet name="DQE" sheetId="18" r:id="rId2"/>
  </sheets>
  <definedNames>
    <definedName name="_xlnm.Print_Area" localSheetId="0">BPU!$A$1:$E$21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8" l="1"/>
  <c r="E22" i="18"/>
  <c r="E20" i="18"/>
  <c r="E18" i="18"/>
  <c r="E17" i="18"/>
  <c r="E16" i="18"/>
  <c r="E15" i="18"/>
  <c r="E13" i="18"/>
  <c r="E12" i="18"/>
  <c r="E11" i="18"/>
  <c r="E9" i="18"/>
  <c r="E8" i="18"/>
  <c r="E6" i="18"/>
  <c r="G22" i="18" l="1"/>
  <c r="F18" i="18"/>
  <c r="F17" i="18"/>
  <c r="F16" i="18"/>
  <c r="G8" i="18" l="1"/>
  <c r="G17" i="18"/>
  <c r="G9" i="18"/>
  <c r="G11" i="18"/>
  <c r="G12" i="18"/>
  <c r="G13" i="18"/>
  <c r="G15" i="18"/>
  <c r="G16" i="18"/>
  <c r="G18" i="18"/>
  <c r="G20" i="18"/>
  <c r="F6" i="18"/>
  <c r="G6" i="18" s="1"/>
  <c r="G24" i="18" l="1"/>
</calcChain>
</file>

<file path=xl/sharedStrings.xml><?xml version="1.0" encoding="utf-8"?>
<sst xmlns="http://schemas.openxmlformats.org/spreadsheetml/2006/main" count="95" uniqueCount="47">
  <si>
    <t>2026PN004 _ AE _ Annexe 1</t>
  </si>
  <si>
    <t>[NOM DU CANDIDAT]</t>
  </si>
  <si>
    <r>
      <t xml:space="preserve">Le candidat renseigne les cellules en gris
</t>
    </r>
    <r>
      <rPr>
        <b/>
        <i/>
        <sz val="9"/>
        <color rgb="FFFF0000"/>
        <rFont val="Verdana"/>
        <family val="2"/>
      </rPr>
      <t>Document contractuel</t>
    </r>
  </si>
  <si>
    <t>BPU</t>
  </si>
  <si>
    <t>N° de prix</t>
  </si>
  <si>
    <t>Ref. CCTP</t>
  </si>
  <si>
    <t>Description de la prestation</t>
  </si>
  <si>
    <t>Unité de prix</t>
  </si>
  <si>
    <t>Prix unitaire HT</t>
  </si>
  <si>
    <t>3.1</t>
  </si>
  <si>
    <t>Prise en charge des prestations</t>
  </si>
  <si>
    <t>Phase</t>
  </si>
  <si>
    <t>3.2.1</t>
  </si>
  <si>
    <t xml:space="preserve">Support fonctionnel </t>
  </si>
  <si>
    <t>Ticket</t>
  </si>
  <si>
    <t>3.3</t>
  </si>
  <si>
    <t>Administration fonctionnelle et données</t>
  </si>
  <si>
    <t>3.4.1</t>
  </si>
  <si>
    <t xml:space="preserve">Recette fonctionnelle simple </t>
  </si>
  <si>
    <t>Mensuel</t>
  </si>
  <si>
    <t>Recette fonctionnelle intérmédiaire</t>
  </si>
  <si>
    <t>3.4.3</t>
  </si>
  <si>
    <t>Recette fonctionnelle complexe</t>
  </si>
  <si>
    <t>3.5</t>
  </si>
  <si>
    <t xml:space="preserve">Assistance au déploiement </t>
  </si>
  <si>
    <t>Trimestriel</t>
  </si>
  <si>
    <t>3.6</t>
  </si>
  <si>
    <t>Assistance au maintien en condition opérationnelle</t>
  </si>
  <si>
    <t>3.7</t>
  </si>
  <si>
    <t>Assistance à la veille évolutive</t>
  </si>
  <si>
    <t>3.8</t>
  </si>
  <si>
    <t>Accompagnement méthodologique</t>
  </si>
  <si>
    <t>3.9</t>
  </si>
  <si>
    <t>Réversibilité</t>
  </si>
  <si>
    <t>3.10</t>
  </si>
  <si>
    <t>Jour</t>
  </si>
  <si>
    <t>Fait à :</t>
  </si>
  <si>
    <t>Le :</t>
  </si>
  <si>
    <t>Le present document est rempli automatiquement par application des prix du BPU aux quantités (*) estimatives de la SGP 
Document sans valeur contractuelle utilisé pour l'évaluation des offres</t>
  </si>
  <si>
    <t>DQE</t>
  </si>
  <si>
    <t>Quantités estimatives sur 4 ans</t>
  </si>
  <si>
    <t>Montant total HT</t>
  </si>
  <si>
    <t>3.2</t>
  </si>
  <si>
    <t>MONTANT TOTAL HT</t>
  </si>
  <si>
    <t>3.4</t>
  </si>
  <si>
    <t>Prestations complémentaires sur devis - Expert fonctionnel</t>
  </si>
  <si>
    <t>2026PN004 _ RC _ Annexe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</si>
</sst>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Verdana"/>
      <family val="2"/>
    </font>
    <font>
      <i/>
      <sz val="9"/>
      <name val="Verdana"/>
      <family val="2"/>
    </font>
    <font>
      <b/>
      <i/>
      <sz val="9"/>
      <color rgb="FFFF0000"/>
      <name val="Verdana"/>
      <family val="2"/>
    </font>
    <font>
      <b/>
      <sz val="14"/>
      <color theme="0"/>
      <name val="Calibri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  <font>
      <b/>
      <i/>
      <sz val="9"/>
      <name val="Verdana"/>
      <family val="2"/>
    </font>
    <font>
      <sz val="10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7">
    <xf numFmtId="0" fontId="0" fillId="0" borderId="0" xfId="0"/>
    <xf numFmtId="0" fontId="8" fillId="3" borderId="0" xfId="1" applyFont="1" applyFill="1" applyAlignment="1">
      <alignment horizontal="center" vertical="center" wrapText="1"/>
    </xf>
    <xf numFmtId="0" fontId="8" fillId="3" borderId="0" xfId="1" applyFont="1" applyFill="1" applyAlignment="1">
      <alignment horizontal="center" vertical="center"/>
    </xf>
    <xf numFmtId="0" fontId="9" fillId="3" borderId="0" xfId="0" applyFont="1" applyFill="1"/>
    <xf numFmtId="164" fontId="9" fillId="3" borderId="0" xfId="0" applyNumberFormat="1" applyFont="1" applyFill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0" fillId="0" borderId="0" xfId="0" applyNumberFormat="1"/>
    <xf numFmtId="0" fontId="1" fillId="0" borderId="1" xfId="0" applyFont="1" applyBorder="1" applyAlignment="1">
      <alignment horizontal="left" vertical="center" wrapText="1"/>
    </xf>
    <xf numFmtId="0" fontId="0" fillId="4" borderId="0" xfId="0" applyFill="1"/>
    <xf numFmtId="164" fontId="0" fillId="2" borderId="1" xfId="4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0" fillId="5" borderId="0" xfId="0" applyFill="1" applyAlignment="1">
      <alignment vertical="center"/>
    </xf>
    <xf numFmtId="0" fontId="0" fillId="5" borderId="0" xfId="0" applyFill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164" fontId="0" fillId="6" borderId="1" xfId="4" applyNumberFormat="1" applyFont="1" applyFill="1" applyBorder="1" applyAlignment="1">
      <alignment horizontal="center" vertical="center"/>
    </xf>
    <xf numFmtId="0" fontId="1" fillId="0" borderId="0" xfId="0" applyFont="1"/>
    <xf numFmtId="0" fontId="0" fillId="6" borderId="0" xfId="0" applyFill="1"/>
    <xf numFmtId="164" fontId="0" fillId="6" borderId="0" xfId="0" applyNumberFormat="1" applyFill="1"/>
    <xf numFmtId="164" fontId="0" fillId="4" borderId="1" xfId="4" applyNumberFormat="1" applyFont="1" applyFill="1" applyBorder="1" applyAlignment="1">
      <alignment horizontal="center" vertical="center"/>
    </xf>
    <xf numFmtId="164" fontId="0" fillId="4" borderId="0" xfId="4" applyNumberFormat="1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7" fillId="3" borderId="0" xfId="0" applyFont="1" applyFill="1" applyAlignment="1">
      <alignment horizontal="center"/>
    </xf>
    <xf numFmtId="0" fontId="11" fillId="6" borderId="2" xfId="0" applyFont="1" applyFill="1" applyBorder="1" applyAlignment="1">
      <alignment horizontal="left" vertical="center"/>
    </xf>
    <xf numFmtId="0" fontId="11" fillId="6" borderId="3" xfId="0" applyFont="1" applyFill="1" applyBorder="1" applyAlignment="1">
      <alignment horizontal="left" vertical="center"/>
    </xf>
    <xf numFmtId="0" fontId="11" fillId="6" borderId="4" xfId="0" applyFont="1" applyFill="1" applyBorder="1" applyAlignment="1">
      <alignment horizontal="left" vertical="center"/>
    </xf>
    <xf numFmtId="0" fontId="8" fillId="3" borderId="0" xfId="1" applyFont="1" applyFill="1" applyAlignment="1">
      <alignment horizontal="center" vertical="center"/>
    </xf>
    <xf numFmtId="0" fontId="9" fillId="3" borderId="0" xfId="0" applyFont="1" applyFill="1" applyAlignment="1">
      <alignment horizontal="right"/>
    </xf>
    <xf numFmtId="0" fontId="10" fillId="0" borderId="0" xfId="1" applyFont="1" applyAlignment="1">
      <alignment horizontal="center" vertical="center" wrapText="1"/>
    </xf>
    <xf numFmtId="0" fontId="8" fillId="3" borderId="0" xfId="1" applyFont="1" applyFill="1" applyAlignment="1">
      <alignment horizontal="center" vertical="center" wrapText="1"/>
    </xf>
  </cellXfs>
  <cellStyles count="5">
    <cellStyle name="Monétaire" xfId="4" builtinId="4"/>
    <cellStyle name="Monétaire 2" xfId="3" xr:uid="{505B6985-85E8-46FD-AB7C-AAA050A03472}"/>
    <cellStyle name="Normal" xfId="0" builtinId="0"/>
    <cellStyle name="Normal 2" xfId="1" xr:uid="{00000000-0005-0000-0000-000001000000}"/>
    <cellStyle name="Pourcentage 2" xfId="2" xr:uid="{5997A40E-385E-4B45-9EB3-6187B08DE89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90379</xdr:colOff>
      <xdr:row>0</xdr:row>
      <xdr:rowOff>546847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E36A784-9549-3932-3B62-A8CE6D6DFB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77368" cy="54684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453</xdr:colOff>
      <xdr:row>1</xdr:row>
      <xdr:rowOff>49610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623DB63-495F-4D0E-A48D-CD016E9DDF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90574" cy="65484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A6E08-1635-4B17-AF30-F9972E3EF04F}">
  <dimension ref="A1:H24"/>
  <sheetViews>
    <sheetView showGridLines="0" tabSelected="1" zoomScale="85" zoomScaleNormal="85" workbookViewId="0">
      <selection activeCell="D8" sqref="D8"/>
    </sheetView>
  </sheetViews>
  <sheetFormatPr baseColWidth="10" defaultColWidth="11.42578125" defaultRowHeight="12.75" x14ac:dyDescent="0.2"/>
  <cols>
    <col min="1" max="1" width="11.5703125" customWidth="1"/>
    <col min="2" max="2" width="11.42578125" customWidth="1"/>
    <col min="3" max="3" width="64.5703125" bestFit="1" customWidth="1"/>
    <col min="4" max="4" width="18.42578125" customWidth="1"/>
    <col min="5" max="5" width="15.28515625" bestFit="1" customWidth="1"/>
    <col min="7" max="7" width="11.7109375" bestFit="1" customWidth="1"/>
  </cols>
  <sheetData>
    <row r="1" spans="1:8" ht="48" customHeight="1" x14ac:dyDescent="0.2">
      <c r="B1" s="25" t="s">
        <v>0</v>
      </c>
      <c r="C1" s="25"/>
      <c r="D1" s="25"/>
      <c r="E1" s="25"/>
    </row>
    <row r="2" spans="1:8" ht="26.25" customHeight="1" x14ac:dyDescent="0.2">
      <c r="A2" s="26" t="s">
        <v>1</v>
      </c>
      <c r="B2" s="26"/>
      <c r="C2" s="26"/>
      <c r="D2" s="26"/>
      <c r="E2" s="26"/>
    </row>
    <row r="3" spans="1:8" ht="31.5" customHeight="1" x14ac:dyDescent="0.2">
      <c r="A3" s="27" t="s">
        <v>2</v>
      </c>
      <c r="B3" s="28"/>
      <c r="C3" s="28"/>
      <c r="D3" s="28"/>
      <c r="E3" s="28"/>
    </row>
    <row r="4" spans="1:8" ht="18.75" x14ac:dyDescent="0.3">
      <c r="A4" s="29" t="s">
        <v>3</v>
      </c>
      <c r="B4" s="29"/>
      <c r="C4" s="29"/>
      <c r="D4" s="29"/>
      <c r="E4" s="29"/>
    </row>
    <row r="5" spans="1:8" x14ac:dyDescent="0.2">
      <c r="A5" s="1" t="s">
        <v>4</v>
      </c>
      <c r="B5" s="2" t="s">
        <v>5</v>
      </c>
      <c r="C5" s="2" t="s">
        <v>6</v>
      </c>
      <c r="D5" s="2" t="s">
        <v>7</v>
      </c>
      <c r="E5" s="2" t="s">
        <v>8</v>
      </c>
    </row>
    <row r="6" spans="1:8" ht="28.5" customHeight="1" x14ac:dyDescent="0.2">
      <c r="A6" s="5">
        <v>1</v>
      </c>
      <c r="B6" s="5" t="s">
        <v>9</v>
      </c>
      <c r="C6" s="8" t="s">
        <v>10</v>
      </c>
      <c r="D6" s="6" t="s">
        <v>11</v>
      </c>
      <c r="E6" s="10"/>
    </row>
    <row r="7" spans="1:8" ht="8.25" customHeight="1" x14ac:dyDescent="0.2">
      <c r="A7" s="16"/>
      <c r="B7" s="16"/>
      <c r="C7" s="17"/>
      <c r="D7" s="18"/>
      <c r="E7" s="19"/>
      <c r="H7" s="7"/>
    </row>
    <row r="8" spans="1:8" ht="28.5" customHeight="1" x14ac:dyDescent="0.2">
      <c r="A8" s="5">
        <v>2</v>
      </c>
      <c r="B8" s="5" t="s">
        <v>12</v>
      </c>
      <c r="C8" s="8" t="s">
        <v>13</v>
      </c>
      <c r="D8" s="6" t="s">
        <v>14</v>
      </c>
      <c r="E8" s="10"/>
      <c r="G8" s="7"/>
      <c r="H8" s="7"/>
    </row>
    <row r="9" spans="1:8" ht="28.5" customHeight="1" x14ac:dyDescent="0.2">
      <c r="A9" s="5">
        <v>3</v>
      </c>
      <c r="B9" s="5" t="s">
        <v>15</v>
      </c>
      <c r="C9" s="8" t="s">
        <v>16</v>
      </c>
      <c r="D9" s="6" t="s">
        <v>14</v>
      </c>
      <c r="E9" s="10"/>
      <c r="H9" s="7"/>
    </row>
    <row r="10" spans="1:8" ht="8.25" customHeight="1" x14ac:dyDescent="0.2">
      <c r="A10" s="16"/>
      <c r="B10" s="16"/>
      <c r="C10" s="17"/>
      <c r="D10" s="18"/>
      <c r="E10" s="19"/>
      <c r="H10" s="7"/>
    </row>
    <row r="11" spans="1:8" ht="28.5" customHeight="1" x14ac:dyDescent="0.2">
      <c r="A11" s="5">
        <v>4</v>
      </c>
      <c r="B11" s="5" t="s">
        <v>44</v>
      </c>
      <c r="C11" s="8" t="s">
        <v>18</v>
      </c>
      <c r="D11" s="6" t="s">
        <v>14</v>
      </c>
      <c r="E11" s="10"/>
      <c r="F11" s="7"/>
    </row>
    <row r="12" spans="1:8" ht="28.5" customHeight="1" x14ac:dyDescent="0.2">
      <c r="A12" s="5">
        <v>5</v>
      </c>
      <c r="B12" s="5" t="s">
        <v>44</v>
      </c>
      <c r="C12" s="8" t="s">
        <v>20</v>
      </c>
      <c r="D12" s="6" t="s">
        <v>14</v>
      </c>
      <c r="E12" s="10"/>
      <c r="F12" s="7"/>
      <c r="G12" s="7"/>
    </row>
    <row r="13" spans="1:8" ht="28.5" customHeight="1" x14ac:dyDescent="0.2">
      <c r="A13" s="5">
        <v>6</v>
      </c>
      <c r="B13" s="5" t="s">
        <v>44</v>
      </c>
      <c r="C13" s="8" t="s">
        <v>22</v>
      </c>
      <c r="D13" s="6" t="s">
        <v>14</v>
      </c>
      <c r="E13" s="10"/>
    </row>
    <row r="14" spans="1:8" ht="8.25" customHeight="1" x14ac:dyDescent="0.2">
      <c r="A14" s="16"/>
      <c r="B14" s="16"/>
      <c r="C14" s="17"/>
      <c r="D14" s="18"/>
      <c r="E14" s="19"/>
      <c r="H14" s="7"/>
    </row>
    <row r="15" spans="1:8" ht="28.5" customHeight="1" x14ac:dyDescent="0.2">
      <c r="A15" s="5">
        <v>7</v>
      </c>
      <c r="B15" s="5" t="s">
        <v>23</v>
      </c>
      <c r="C15" s="8" t="s">
        <v>24</v>
      </c>
      <c r="D15" s="6" t="s">
        <v>14</v>
      </c>
      <c r="E15" s="10"/>
    </row>
    <row r="16" spans="1:8" ht="28.5" customHeight="1" x14ac:dyDescent="0.2">
      <c r="A16" s="5">
        <v>8</v>
      </c>
      <c r="B16" s="5" t="s">
        <v>26</v>
      </c>
      <c r="C16" s="8" t="s">
        <v>27</v>
      </c>
      <c r="D16" s="6" t="s">
        <v>19</v>
      </c>
      <c r="E16" s="10"/>
    </row>
    <row r="17" spans="1:8" ht="28.5" customHeight="1" x14ac:dyDescent="0.2">
      <c r="A17" s="5">
        <v>9</v>
      </c>
      <c r="B17" s="5" t="s">
        <v>28</v>
      </c>
      <c r="C17" s="8" t="s">
        <v>29</v>
      </c>
      <c r="D17" s="6" t="s">
        <v>25</v>
      </c>
      <c r="E17" s="10"/>
    </row>
    <row r="18" spans="1:8" ht="28.5" customHeight="1" x14ac:dyDescent="0.2">
      <c r="A18" s="5">
        <v>10</v>
      </c>
      <c r="B18" s="5" t="s">
        <v>30</v>
      </c>
      <c r="C18" s="8" t="s">
        <v>31</v>
      </c>
      <c r="D18" s="6" t="s">
        <v>14</v>
      </c>
      <c r="E18" s="10"/>
    </row>
    <row r="19" spans="1:8" ht="8.25" customHeight="1" x14ac:dyDescent="0.2">
      <c r="A19" s="16"/>
      <c r="B19" s="16"/>
      <c r="C19" s="17"/>
      <c r="D19" s="18"/>
      <c r="E19" s="19"/>
      <c r="H19" s="7"/>
    </row>
    <row r="20" spans="1:8" ht="28.5" customHeight="1" x14ac:dyDescent="0.2">
      <c r="A20" s="5">
        <v>11</v>
      </c>
      <c r="B20" s="5" t="s">
        <v>32</v>
      </c>
      <c r="C20" s="8" t="s">
        <v>33</v>
      </c>
      <c r="D20" s="6" t="s">
        <v>11</v>
      </c>
      <c r="E20" s="10"/>
    </row>
    <row r="21" spans="1:8" ht="9.75" customHeight="1" x14ac:dyDescent="0.2">
      <c r="A21" s="30"/>
      <c r="B21" s="31"/>
      <c r="C21" s="31"/>
      <c r="D21" s="31"/>
      <c r="E21" s="32"/>
      <c r="H21" s="7"/>
    </row>
    <row r="22" spans="1:8" ht="22.5" customHeight="1" x14ac:dyDescent="0.2">
      <c r="A22" s="5">
        <v>12</v>
      </c>
      <c r="B22" s="5" t="s">
        <v>34</v>
      </c>
      <c r="C22" s="8" t="s">
        <v>45</v>
      </c>
      <c r="D22" s="6" t="s">
        <v>35</v>
      </c>
      <c r="E22" s="10"/>
    </row>
    <row r="23" spans="1:8" ht="6.75" customHeight="1" x14ac:dyDescent="0.2">
      <c r="A23" s="11"/>
      <c r="B23" s="11"/>
      <c r="C23" s="12"/>
      <c r="D23" s="13"/>
      <c r="E23" s="13"/>
    </row>
    <row r="24" spans="1:8" ht="30.75" customHeight="1" x14ac:dyDescent="0.2">
      <c r="A24" s="14"/>
      <c r="B24" s="14" t="s">
        <v>36</v>
      </c>
      <c r="C24" s="14"/>
      <c r="D24" s="15" t="s">
        <v>37</v>
      </c>
      <c r="E24" s="14"/>
    </row>
  </sheetData>
  <mergeCells count="5">
    <mergeCell ref="B1:E1"/>
    <mergeCell ref="A2:E2"/>
    <mergeCell ref="A3:E3"/>
    <mergeCell ref="A4:E4"/>
    <mergeCell ref="A21:E21"/>
  </mergeCells>
  <phoneticPr fontId="2" type="noConversion"/>
  <pageMargins left="0.7" right="0.7" top="0.75" bottom="0.75" header="0.3" footer="0.3"/>
  <pageSetup paperSize="9" scale="58" orientation="portrait" r:id="rId1"/>
  <headerFooter>
    <oddFooter>&amp;L&amp;1#&amp;"Microsoft Sans Serif"&amp;12&amp;KFB765BClassification : Restreint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6DB4C-57A8-4CFA-9919-021104904AAF}">
  <dimension ref="A1:G28"/>
  <sheetViews>
    <sheetView zoomScale="84" zoomScaleNormal="84" workbookViewId="0">
      <selection activeCell="I6" sqref="I6"/>
    </sheetView>
  </sheetViews>
  <sheetFormatPr baseColWidth="10" defaultColWidth="11.42578125" defaultRowHeight="12.75" x14ac:dyDescent="0.2"/>
  <cols>
    <col min="1" max="1" width="11.5703125" customWidth="1"/>
    <col min="3" max="3" width="64.5703125" bestFit="1" customWidth="1"/>
    <col min="4" max="4" width="18.42578125" customWidth="1"/>
    <col min="5" max="5" width="15.28515625" bestFit="1" customWidth="1"/>
    <col min="7" max="7" width="20.42578125" customWidth="1"/>
  </cols>
  <sheetData>
    <row r="1" spans="1:7" ht="48" customHeight="1" x14ac:dyDescent="0.2">
      <c r="B1" s="25" t="s">
        <v>46</v>
      </c>
      <c r="C1" s="25"/>
      <c r="D1" s="25"/>
      <c r="E1" s="25"/>
    </row>
    <row r="2" spans="1:7" ht="26.25" customHeight="1" x14ac:dyDescent="0.2">
      <c r="A2" s="26" t="s">
        <v>1</v>
      </c>
      <c r="B2" s="26"/>
      <c r="C2" s="26"/>
      <c r="D2" s="26"/>
      <c r="E2" s="26"/>
    </row>
    <row r="3" spans="1:7" ht="31.5" customHeight="1" x14ac:dyDescent="0.2">
      <c r="A3" s="35" t="s">
        <v>38</v>
      </c>
      <c r="B3" s="35"/>
      <c r="C3" s="35"/>
      <c r="D3" s="35"/>
      <c r="E3" s="35"/>
    </row>
    <row r="4" spans="1:7" ht="18.75" x14ac:dyDescent="0.3">
      <c r="A4" s="29" t="s">
        <v>39</v>
      </c>
      <c r="B4" s="29"/>
      <c r="C4" s="29"/>
      <c r="D4" s="29"/>
      <c r="E4" s="29"/>
      <c r="F4" s="36" t="s">
        <v>40</v>
      </c>
      <c r="G4" s="33" t="s">
        <v>41</v>
      </c>
    </row>
    <row r="5" spans="1:7" ht="26.1" customHeight="1" x14ac:dyDescent="0.2">
      <c r="A5" s="1" t="s">
        <v>4</v>
      </c>
      <c r="B5" s="2" t="s">
        <v>5</v>
      </c>
      <c r="C5" s="2" t="s">
        <v>6</v>
      </c>
      <c r="D5" s="2" t="s">
        <v>7</v>
      </c>
      <c r="E5" s="2" t="s">
        <v>8</v>
      </c>
      <c r="F5" s="36"/>
      <c r="G5" s="33"/>
    </row>
    <row r="6" spans="1:7" ht="28.5" customHeight="1" x14ac:dyDescent="0.2">
      <c r="A6" s="5">
        <v>1</v>
      </c>
      <c r="B6" s="5" t="s">
        <v>9</v>
      </c>
      <c r="C6" s="8" t="s">
        <v>10</v>
      </c>
      <c r="D6" s="6" t="s">
        <v>11</v>
      </c>
      <c r="E6" s="23">
        <f>BPU!E6</f>
        <v>0</v>
      </c>
      <c r="F6">
        <f>1</f>
        <v>1</v>
      </c>
      <c r="G6" s="7">
        <f>E6*F6</f>
        <v>0</v>
      </c>
    </row>
    <row r="7" spans="1:7" ht="12.75" customHeight="1" x14ac:dyDescent="0.2">
      <c r="A7" s="16"/>
      <c r="B7" s="16"/>
      <c r="C7" s="17"/>
      <c r="D7" s="18"/>
      <c r="E7" s="19"/>
      <c r="F7" s="21"/>
      <c r="G7" s="22"/>
    </row>
    <row r="8" spans="1:7" ht="28.5" customHeight="1" x14ac:dyDescent="0.2">
      <c r="A8" s="5">
        <v>2</v>
      </c>
      <c r="B8" s="5" t="s">
        <v>42</v>
      </c>
      <c r="C8" s="8" t="s">
        <v>13</v>
      </c>
      <c r="D8" s="6" t="s">
        <v>14</v>
      </c>
      <c r="E8" s="23">
        <f>BPU!E8</f>
        <v>0</v>
      </c>
      <c r="F8">
        <v>6500</v>
      </c>
      <c r="G8" s="7">
        <f>E8*F8</f>
        <v>0</v>
      </c>
    </row>
    <row r="9" spans="1:7" ht="28.5" customHeight="1" x14ac:dyDescent="0.2">
      <c r="A9" s="5">
        <v>3</v>
      </c>
      <c r="B9" s="5" t="s">
        <v>15</v>
      </c>
      <c r="C9" s="8" t="s">
        <v>16</v>
      </c>
      <c r="D9" s="6" t="s">
        <v>14</v>
      </c>
      <c r="E9" s="23">
        <f>BPU!E9</f>
        <v>0</v>
      </c>
      <c r="F9">
        <v>13000</v>
      </c>
      <c r="G9" s="7">
        <f t="shared" ref="G9:G20" si="0">E9*F9</f>
        <v>0</v>
      </c>
    </row>
    <row r="10" spans="1:7" ht="12.75" customHeight="1" x14ac:dyDescent="0.2">
      <c r="A10" s="16"/>
      <c r="B10" s="16"/>
      <c r="C10" s="17"/>
      <c r="D10" s="18"/>
      <c r="E10" s="19"/>
      <c r="F10" s="21"/>
      <c r="G10" s="22"/>
    </row>
    <row r="11" spans="1:7" ht="28.5" customHeight="1" x14ac:dyDescent="0.2">
      <c r="A11" s="5">
        <v>4</v>
      </c>
      <c r="B11" s="5" t="s">
        <v>17</v>
      </c>
      <c r="C11" s="8" t="s">
        <v>18</v>
      </c>
      <c r="D11" s="6" t="s">
        <v>14</v>
      </c>
      <c r="E11" s="23">
        <f>BPU!E11</f>
        <v>0</v>
      </c>
      <c r="F11">
        <v>96</v>
      </c>
      <c r="G11" s="7">
        <f t="shared" si="0"/>
        <v>0</v>
      </c>
    </row>
    <row r="12" spans="1:7" ht="28.5" customHeight="1" x14ac:dyDescent="0.2">
      <c r="A12" s="5">
        <v>5</v>
      </c>
      <c r="B12" s="5" t="s">
        <v>17</v>
      </c>
      <c r="C12" s="8" t="s">
        <v>20</v>
      </c>
      <c r="D12" s="6" t="s">
        <v>14</v>
      </c>
      <c r="E12" s="23">
        <f>BPU!E12</f>
        <v>0</v>
      </c>
      <c r="F12">
        <v>32</v>
      </c>
      <c r="G12" s="7">
        <f t="shared" si="0"/>
        <v>0</v>
      </c>
    </row>
    <row r="13" spans="1:7" ht="28.5" customHeight="1" x14ac:dyDescent="0.2">
      <c r="A13" s="5">
        <v>6</v>
      </c>
      <c r="B13" s="5" t="s">
        <v>21</v>
      </c>
      <c r="C13" s="8" t="s">
        <v>22</v>
      </c>
      <c r="D13" s="6" t="s">
        <v>14</v>
      </c>
      <c r="E13" s="23">
        <f>BPU!E13</f>
        <v>0</v>
      </c>
      <c r="F13">
        <v>48</v>
      </c>
      <c r="G13" s="7">
        <f t="shared" si="0"/>
        <v>0</v>
      </c>
    </row>
    <row r="14" spans="1:7" ht="12.75" customHeight="1" x14ac:dyDescent="0.2">
      <c r="A14" s="16"/>
      <c r="B14" s="16"/>
      <c r="C14" s="17"/>
      <c r="D14" s="18"/>
      <c r="E14" s="19"/>
      <c r="F14" s="21"/>
      <c r="G14" s="22"/>
    </row>
    <row r="15" spans="1:7" ht="28.5" customHeight="1" x14ac:dyDescent="0.2">
      <c r="A15" s="5">
        <v>7</v>
      </c>
      <c r="B15" s="5" t="s">
        <v>23</v>
      </c>
      <c r="C15" s="8" t="s">
        <v>24</v>
      </c>
      <c r="D15" s="6" t="s">
        <v>14</v>
      </c>
      <c r="E15" s="23">
        <f>BPU!E15</f>
        <v>0</v>
      </c>
      <c r="F15">
        <f>(4*4)*2</f>
        <v>32</v>
      </c>
      <c r="G15" s="7">
        <f t="shared" si="0"/>
        <v>0</v>
      </c>
    </row>
    <row r="16" spans="1:7" ht="28.5" customHeight="1" x14ac:dyDescent="0.2">
      <c r="A16" s="5">
        <v>8</v>
      </c>
      <c r="B16" s="5" t="s">
        <v>26</v>
      </c>
      <c r="C16" s="8" t="s">
        <v>27</v>
      </c>
      <c r="D16" s="6" t="s">
        <v>19</v>
      </c>
      <c r="E16" s="23">
        <f>BPU!E16</f>
        <v>0</v>
      </c>
      <c r="F16">
        <f>12*4</f>
        <v>48</v>
      </c>
      <c r="G16" s="7">
        <f t="shared" si="0"/>
        <v>0</v>
      </c>
    </row>
    <row r="17" spans="1:7" ht="28.5" customHeight="1" x14ac:dyDescent="0.2">
      <c r="A17" s="5">
        <v>9</v>
      </c>
      <c r="B17" s="5" t="s">
        <v>28</v>
      </c>
      <c r="C17" s="8" t="s">
        <v>29</v>
      </c>
      <c r="D17" s="6" t="s">
        <v>25</v>
      </c>
      <c r="E17" s="23">
        <f>BPU!E17</f>
        <v>0</v>
      </c>
      <c r="F17">
        <f>4*4</f>
        <v>16</v>
      </c>
      <c r="G17" s="7">
        <f t="shared" si="0"/>
        <v>0</v>
      </c>
    </row>
    <row r="18" spans="1:7" ht="28.5" customHeight="1" x14ac:dyDescent="0.2">
      <c r="A18" s="5">
        <v>10</v>
      </c>
      <c r="B18" s="5" t="s">
        <v>30</v>
      </c>
      <c r="C18" s="8" t="s">
        <v>31</v>
      </c>
      <c r="D18" s="6" t="s">
        <v>14</v>
      </c>
      <c r="E18" s="23">
        <f>BPU!E18</f>
        <v>0</v>
      </c>
      <c r="F18">
        <f>4*4</f>
        <v>16</v>
      </c>
      <c r="G18" s="7">
        <f t="shared" si="0"/>
        <v>0</v>
      </c>
    </row>
    <row r="19" spans="1:7" ht="12.75" customHeight="1" x14ac:dyDescent="0.2">
      <c r="A19" s="16"/>
      <c r="B19" s="16"/>
      <c r="C19" s="17"/>
      <c r="D19" s="18"/>
      <c r="E19" s="19"/>
      <c r="F19" s="21"/>
      <c r="G19" s="22"/>
    </row>
    <row r="20" spans="1:7" ht="28.5" customHeight="1" x14ac:dyDescent="0.2">
      <c r="A20" s="5">
        <v>11</v>
      </c>
      <c r="B20" s="5" t="s">
        <v>32</v>
      </c>
      <c r="C20" s="8" t="s">
        <v>33</v>
      </c>
      <c r="D20" s="6" t="s">
        <v>11</v>
      </c>
      <c r="E20" s="23">
        <f>BPU!E20</f>
        <v>0</v>
      </c>
      <c r="F20">
        <v>1</v>
      </c>
      <c r="G20" s="7">
        <f t="shared" si="0"/>
        <v>0</v>
      </c>
    </row>
    <row r="21" spans="1:7" ht="12.75" customHeight="1" x14ac:dyDescent="0.2">
      <c r="A21" s="16"/>
      <c r="B21" s="16"/>
      <c r="C21" s="17"/>
      <c r="D21" s="18"/>
      <c r="E21" s="19"/>
      <c r="F21" s="21"/>
      <c r="G21" s="22"/>
    </row>
    <row r="22" spans="1:7" ht="28.5" customHeight="1" x14ac:dyDescent="0.2">
      <c r="A22" s="11">
        <v>12</v>
      </c>
      <c r="B22" s="11" t="s">
        <v>34</v>
      </c>
      <c r="C22" s="12" t="s">
        <v>45</v>
      </c>
      <c r="D22" s="13" t="s">
        <v>35</v>
      </c>
      <c r="E22" s="24">
        <f>BPU!E22</f>
        <v>0</v>
      </c>
      <c r="F22">
        <v>60</v>
      </c>
      <c r="G22" s="7">
        <f>E22*F22</f>
        <v>0</v>
      </c>
    </row>
    <row r="24" spans="1:7" s="9" customFormat="1" ht="18" x14ac:dyDescent="0.25">
      <c r="A24" s="3"/>
      <c r="B24" s="3"/>
      <c r="C24" s="3"/>
      <c r="D24" s="34" t="s">
        <v>43</v>
      </c>
      <c r="E24" s="34"/>
      <c r="F24" s="34"/>
      <c r="G24" s="4">
        <f>SUM(G6:G22)</f>
        <v>0</v>
      </c>
    </row>
    <row r="25" spans="1:7" x14ac:dyDescent="0.2">
      <c r="F25" s="20"/>
      <c r="G25" s="7"/>
    </row>
    <row r="28" spans="1:7" x14ac:dyDescent="0.2">
      <c r="G28" s="7"/>
    </row>
  </sheetData>
  <sheetProtection algorithmName="SHA-512" hashValue="7ixDfdiIMXvWrN9MbZOfVatzBNDXPnEKjD4eRg3eftl436HKYX0BNfUxKz4EQxwXvJPeoerp5IVYAQ6ZF2HBUA==" saltValue="0fQAzRBLLQjIQRZlEMlUiQ==" spinCount="100000" sheet="1" objects="1" scenarios="1"/>
  <mergeCells count="7">
    <mergeCell ref="G4:G5"/>
    <mergeCell ref="D24:F24"/>
    <mergeCell ref="B1:E1"/>
    <mergeCell ref="A2:E2"/>
    <mergeCell ref="A3:E3"/>
    <mergeCell ref="A4:E4"/>
    <mergeCell ref="F4:F5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114761b-fdc8-4635-9a0a-3eb103eb6c66" xsi:nil="true"/>
    <lcf76f155ced4ddcb4097134ff3c332f xmlns="e8589014-8b34-439f-b5ed-f6e9c532aea9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7D7450978C1B34FA6D0DE100E97249A" ma:contentTypeVersion="13" ma:contentTypeDescription="Crée un document." ma:contentTypeScope="" ma:versionID="88b60e9942e2cdfa8c90ffe1cb2eec88">
  <xsd:schema xmlns:xsd="http://www.w3.org/2001/XMLSchema" xmlns:xs="http://www.w3.org/2001/XMLSchema" xmlns:p="http://schemas.microsoft.com/office/2006/metadata/properties" xmlns:ns2="e8589014-8b34-439f-b5ed-f6e9c532aea9" xmlns:ns3="5114761b-fdc8-4635-9a0a-3eb103eb6c66" targetNamespace="http://schemas.microsoft.com/office/2006/metadata/properties" ma:root="true" ma:fieldsID="f538969e06801bb0f5d3d6e6d0a83c06" ns2:_="" ns3:_="">
    <xsd:import namespace="e8589014-8b34-439f-b5ed-f6e9c532aea9"/>
    <xsd:import namespace="5114761b-fdc8-4635-9a0a-3eb103eb6c6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589014-8b34-439f-b5ed-f6e9c532ae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2300619c-8a48-4ff9-9b44-eb57975228d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19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14761b-fdc8-4635-9a0a-3eb103eb6c66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eeb3f020-16d3-4df1-b709-7db6e6ea8132}" ma:internalName="TaxCatchAll" ma:showField="CatchAllData" ma:web="5114761b-fdc8-4635-9a0a-3eb103eb6c6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FAA9B1E8-D4B1-42F3-BFC8-2A61AAE5C665}">
  <ds:schemaRefs>
    <ds:schemaRef ds:uri="http://purl.org/dc/dcmitype/"/>
    <ds:schemaRef ds:uri="e8589014-8b34-439f-b5ed-f6e9c532aea9"/>
    <ds:schemaRef ds:uri="http://schemas.microsoft.com/office/2006/metadata/properties"/>
    <ds:schemaRef ds:uri="http://www.w3.org/XML/1998/namespace"/>
    <ds:schemaRef ds:uri="5114761b-fdc8-4635-9a0a-3eb103eb6c66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6A6F63F7-6DBA-41D4-8352-C4AB4038D66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39A6B8E-6E9E-49E7-BDE2-2FA5C5B3D1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8589014-8b34-439f-b5ed-f6e9c532aea9"/>
    <ds:schemaRef ds:uri="5114761b-fdc8-4635-9a0a-3eb103eb6c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F34AA643-12D4-49D4-8261-C9DE95894B4A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</vt:lpstr>
      <vt:lpstr>DQE</vt:lpstr>
      <vt:lpstr>BPU!Zone_d_impression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2022-12-11T13:54:04Z</dcterms:created>
  <dcterms:modified xsi:type="dcterms:W3CDTF">2026-02-25T14:35:00Z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0x010100D7D7450978C1B34FA6D0DE100E97249A</vt:lpwstr>
  </property>
  <property fmtid="{D5CDD505-2E9C-101B-9397-08002B2CF9AE}" pid="3" name="MSIP_Label_f63e9245-6c6c-42c8-ac9d-79c3c61db47f_Enabled">
    <vt:lpwstr>true</vt:lpwstr>
  </property>
  <property fmtid="{D5CDD505-2E9C-101B-9397-08002B2CF9AE}" pid="4" name="MSIP_Label_f63e9245-6c6c-42c8-ac9d-79c3c61db47f_SetDate">
    <vt:lpwstr>2023-07-26T13:24:50Z</vt:lpwstr>
  </property>
  <property fmtid="{D5CDD505-2E9C-101B-9397-08002B2CF9AE}" pid="5" name="MSIP_Label_f63e9245-6c6c-42c8-ac9d-79c3c61db47f_Method">
    <vt:lpwstr>Privileged</vt:lpwstr>
  </property>
  <property fmtid="{D5CDD505-2E9C-101B-9397-08002B2CF9AE}" pid="6" name="MSIP_Label_f63e9245-6c6c-42c8-ac9d-79c3c61db47f_Name">
    <vt:lpwstr>Restreint - -</vt:lpwstr>
  </property>
  <property fmtid="{D5CDD505-2E9C-101B-9397-08002B2CF9AE}" pid="7" name="MSIP_Label_f63e9245-6c6c-42c8-ac9d-79c3c61db47f_SiteId">
    <vt:lpwstr>234851e9-b7a5-4031-94e2-883ee18a0e89</vt:lpwstr>
  </property>
  <property fmtid="{D5CDD505-2E9C-101B-9397-08002B2CF9AE}" pid="8" name="MSIP_Label_f63e9245-6c6c-42c8-ac9d-79c3c61db47f_ActionId">
    <vt:lpwstr>1487f581-4cdc-4206-a616-5f76f54f14b7</vt:lpwstr>
  </property>
  <property fmtid="{D5CDD505-2E9C-101B-9397-08002B2CF9AE}" pid="9" name="MSIP_Label_f63e9245-6c6c-42c8-ac9d-79c3c61db47f_ContentBits">
    <vt:lpwstr>2</vt:lpwstr>
  </property>
  <property fmtid="{D5CDD505-2E9C-101B-9397-08002B2CF9AE}" pid="10" name="MediaServiceImageTags">
    <vt:lpwstr/>
  </property>
</Properties>
</file>